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rku\Desktop\URG Nr   _  _2026 z dnia 27 maja 2026 r — zmiana budżetu- projekt\"/>
    </mc:Choice>
  </mc:AlternateContent>
  <xr:revisionPtr revIDLastSave="0" documentId="13_ncr:1_{5AFC6D34-D69F-4D04-83A1-8E03B6017F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G25" i="1"/>
  <c r="F25" i="1"/>
</calcChain>
</file>

<file path=xl/sharedStrings.xml><?xml version="1.0" encoding="utf-8"?>
<sst xmlns="http://schemas.openxmlformats.org/spreadsheetml/2006/main" count="39" uniqueCount="35">
  <si>
    <t xml:space="preserve">Rady  Gminy  Markusy  </t>
  </si>
  <si>
    <t>Zestawienie planowanych kwot dotacji udzielanych z budżetu jst, realizowanych przez podmioty należące i nienależące do sektora finansów publicznych w 2026 roku</t>
  </si>
  <si>
    <t>w złotych</t>
  </si>
  <si>
    <t>Lp.</t>
  </si>
  <si>
    <t>Dział</t>
  </si>
  <si>
    <t>Rozdział</t>
  </si>
  <si>
    <t>§*</t>
  </si>
  <si>
    <t>Nazwa zadania/podmiotu</t>
  </si>
  <si>
    <t>Kwota dotacji</t>
  </si>
  <si>
    <t>przedmiotowej</t>
  </si>
  <si>
    <t>podmiotowej</t>
  </si>
  <si>
    <t>celowej</t>
  </si>
  <si>
    <t xml:space="preserve">Dotacje dla podmiotów należących do sektora finansów publicznych  </t>
  </si>
  <si>
    <t>1.</t>
  </si>
  <si>
    <t xml:space="preserve">Powiat Elbląski - Organizacja powiatowych przewozów pasażerskich o charakterze użyteczności publicznej  </t>
  </si>
  <si>
    <t>2.</t>
  </si>
  <si>
    <t>3.</t>
  </si>
  <si>
    <t>Gmina Miasto Elbląg-partycypacja w kosztach zatrudnienia pracowników realizujących zadania w ramach ZIT</t>
  </si>
  <si>
    <t>4.</t>
  </si>
  <si>
    <t>Gminny Ośrodek Kultury w Zwierznie</t>
  </si>
  <si>
    <t>5.</t>
  </si>
  <si>
    <t>Biblioteka Publiczna Gminy Markusy</t>
  </si>
  <si>
    <t>Dotacje dla podmiotów niezaliczanych do sektora finansów publicznych</t>
  </si>
  <si>
    <t>010</t>
  </si>
  <si>
    <t>01044</t>
  </si>
  <si>
    <t>6230</t>
  </si>
  <si>
    <t>Dofinansowanie kosztów budowy przydomowych oczyszczalni ścieków</t>
  </si>
  <si>
    <t>Zawody                          sportowo-pożarnicze</t>
  </si>
  <si>
    <t>Działania w zakresie wspierania i upowszechniania kultury fizycznej i sportu</t>
  </si>
  <si>
    <t>Ogółem</t>
  </si>
  <si>
    <t>Dotacja celowa na zakup łodzi ratowniczej z przyczepą dla Ochotniczej Straży Pożarnej w Krzewsku</t>
  </si>
  <si>
    <t xml:space="preserve">Powiat Elbląski - Pomoc finansowa na remont drogi na odcinku Wiśniewo -Kępniewo  </t>
  </si>
  <si>
    <t>do Uchwały Nr …../…../2026</t>
  </si>
  <si>
    <t>z dnia 27 maja 2026 r.</t>
  </si>
  <si>
    <t>Załącznik Nr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</si>
</sst>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z_ł_-;\-* #,##0\ _z_ł_-;_-* &quot;-&quot;\ _z_ł_-;_-@_-"/>
    <numFmt numFmtId="165" formatCode="_-* #,##0.00\ _z_ł_-;\-* #,##0.00\ _z_ł_-;_-* &quot;-&quot;??\ _z_ł_-;_-@_-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11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b/>
      <sz val="18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i/>
      <sz val="12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6">
    <xf numFmtId="0" fontId="0" fillId="0" borderId="0" xfId="0"/>
    <xf numFmtId="0" fontId="1" fillId="0" borderId="0" xfId="0" applyFont="1"/>
    <xf numFmtId="0" fontId="1" fillId="0" borderId="0" xfId="1" applyFont="1"/>
    <xf numFmtId="0" fontId="1" fillId="0" borderId="0" xfId="1" applyFont="1" applyAlignment="1">
      <alignment horizontal="right"/>
    </xf>
    <xf numFmtId="0" fontId="4" fillId="0" borderId="0" xfId="0" applyFont="1"/>
    <xf numFmtId="0" fontId="4" fillId="0" borderId="0" xfId="1" applyFont="1"/>
    <xf numFmtId="0" fontId="4" fillId="0" borderId="0" xfId="1" applyFont="1" applyAlignment="1">
      <alignment horizontal="right"/>
    </xf>
    <xf numFmtId="0" fontId="5" fillId="0" borderId="0" xfId="0" applyFont="1"/>
    <xf numFmtId="0" fontId="6" fillId="0" borderId="0" xfId="1" applyFont="1"/>
    <xf numFmtId="0" fontId="6" fillId="0" borderId="0" xfId="1" applyFont="1" applyAlignment="1">
      <alignment horizontal="right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top"/>
    </xf>
    <xf numFmtId="0" fontId="16" fillId="0" borderId="8" xfId="0" applyFont="1" applyBorder="1" applyAlignment="1">
      <alignment horizontal="left" vertical="top"/>
    </xf>
    <xf numFmtId="0" fontId="16" fillId="0" borderId="8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right" vertical="top"/>
    </xf>
    <xf numFmtId="39" fontId="16" fillId="0" borderId="9" xfId="0" applyNumberFormat="1" applyFont="1" applyBorder="1" applyAlignment="1">
      <alignment horizontal="center" vertical="top"/>
    </xf>
    <xf numFmtId="0" fontId="16" fillId="0" borderId="6" xfId="0" applyFont="1" applyBorder="1" applyAlignment="1">
      <alignment horizontal="left" vertical="top"/>
    </xf>
    <xf numFmtId="0" fontId="16" fillId="0" borderId="8" xfId="0" applyFont="1" applyBorder="1" applyAlignment="1">
      <alignment horizontal="center" vertical="top"/>
    </xf>
    <xf numFmtId="43" fontId="16" fillId="0" borderId="8" xfId="0" applyNumberFormat="1" applyFont="1" applyBorder="1" applyAlignment="1">
      <alignment horizontal="right" vertical="top"/>
    </xf>
    <xf numFmtId="39" fontId="16" fillId="0" borderId="9" xfId="0" applyNumberFormat="1" applyFont="1" applyBorder="1" applyAlignment="1">
      <alignment horizontal="right" vertical="top"/>
    </xf>
    <xf numFmtId="0" fontId="16" fillId="0" borderId="10" xfId="0" applyFont="1" applyBorder="1" applyAlignment="1">
      <alignment vertical="top"/>
    </xf>
    <xf numFmtId="0" fontId="16" fillId="0" borderId="8" xfId="0" applyFont="1" applyBorder="1" applyAlignment="1">
      <alignment vertical="top" wrapText="1"/>
    </xf>
    <xf numFmtId="164" fontId="16" fillId="0" borderId="8" xfId="0" applyNumberFormat="1" applyFont="1" applyBorder="1" applyAlignment="1">
      <alignment horizontal="right" vertical="top"/>
    </xf>
    <xf numFmtId="164" fontId="16" fillId="0" borderId="9" xfId="0" applyNumberFormat="1" applyFont="1" applyBorder="1" applyAlignment="1">
      <alignment horizontal="right" vertical="top"/>
    </xf>
    <xf numFmtId="49" fontId="16" fillId="0" borderId="8" xfId="0" applyNumberFormat="1" applyFont="1" applyBorder="1" applyAlignment="1">
      <alignment horizontal="center" vertical="top"/>
    </xf>
    <xf numFmtId="165" fontId="16" fillId="0" borderId="8" xfId="0" applyNumberFormat="1" applyFont="1" applyBorder="1" applyAlignment="1">
      <alignment horizontal="center" vertical="top"/>
    </xf>
    <xf numFmtId="165" fontId="16" fillId="0" borderId="9" xfId="0" applyNumberFormat="1" applyFont="1" applyBorder="1" applyAlignment="1">
      <alignment vertical="top"/>
    </xf>
    <xf numFmtId="0" fontId="16" fillId="0" borderId="16" xfId="0" applyFont="1" applyBorder="1" applyAlignment="1">
      <alignment vertical="top"/>
    </xf>
    <xf numFmtId="0" fontId="16" fillId="0" borderId="17" xfId="0" applyFont="1" applyBorder="1" applyAlignment="1">
      <alignment horizontal="center" vertical="top"/>
    </xf>
    <xf numFmtId="0" fontId="16" fillId="0" borderId="17" xfId="0" applyFont="1" applyBorder="1" applyAlignment="1">
      <alignment vertical="top" wrapText="1"/>
    </xf>
    <xf numFmtId="165" fontId="16" fillId="0" borderId="17" xfId="0" applyNumberFormat="1" applyFont="1" applyBorder="1" applyAlignment="1">
      <alignment vertical="top"/>
    </xf>
    <xf numFmtId="165" fontId="16" fillId="0" borderId="18" xfId="0" applyNumberFormat="1" applyFont="1" applyBorder="1" applyAlignment="1">
      <alignment horizontal="right" vertical="top"/>
    </xf>
    <xf numFmtId="0" fontId="16" fillId="0" borderId="19" xfId="0" applyFont="1" applyBorder="1" applyAlignment="1">
      <alignment vertical="top"/>
    </xf>
    <xf numFmtId="0" fontId="16" fillId="0" borderId="20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/>
    </xf>
    <xf numFmtId="0" fontId="16" fillId="0" borderId="20" xfId="0" applyFont="1" applyBorder="1" applyAlignment="1">
      <alignment vertical="top" wrapText="1"/>
    </xf>
    <xf numFmtId="165" fontId="16" fillId="0" borderId="20" xfId="0" applyNumberFormat="1" applyFont="1" applyBorder="1" applyAlignment="1">
      <alignment vertical="top"/>
    </xf>
    <xf numFmtId="165" fontId="16" fillId="0" borderId="22" xfId="0" applyNumberFormat="1" applyFont="1" applyBorder="1" applyAlignment="1">
      <alignment horizontal="right" vertical="top"/>
    </xf>
    <xf numFmtId="165" fontId="15" fillId="0" borderId="26" xfId="0" applyNumberFormat="1" applyFont="1" applyBorder="1" applyAlignment="1">
      <alignment vertical="center"/>
    </xf>
    <xf numFmtId="165" fontId="15" fillId="0" borderId="26" xfId="0" applyNumberFormat="1" applyFont="1" applyBorder="1" applyAlignment="1">
      <alignment horizontal="right" vertical="center"/>
    </xf>
    <xf numFmtId="165" fontId="15" fillId="0" borderId="27" xfId="0" applyNumberFormat="1" applyFont="1" applyBorder="1" applyAlignment="1">
      <alignment vertical="center"/>
    </xf>
    <xf numFmtId="0" fontId="16" fillId="0" borderId="28" xfId="0" applyFont="1" applyBorder="1" applyAlignment="1">
      <alignment horizontal="center" vertical="top"/>
    </xf>
    <xf numFmtId="0" fontId="16" fillId="0" borderId="29" xfId="0" applyFont="1" applyBorder="1" applyAlignment="1">
      <alignment horizontal="center" vertical="top"/>
    </xf>
    <xf numFmtId="0" fontId="16" fillId="0" borderId="28" xfId="0" applyFont="1" applyBorder="1" applyAlignment="1">
      <alignment vertical="top" wrapText="1"/>
    </xf>
    <xf numFmtId="165" fontId="16" fillId="0" borderId="28" xfId="0" applyNumberFormat="1" applyFont="1" applyBorder="1" applyAlignment="1">
      <alignment vertical="top"/>
    </xf>
    <xf numFmtId="165" fontId="16" fillId="0" borderId="15" xfId="0" applyNumberFormat="1" applyFont="1" applyBorder="1" applyAlignment="1">
      <alignment horizontal="right" vertical="top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5" fillId="0" borderId="11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15" fillId="0" borderId="14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15" xfId="0" applyFont="1" applyBorder="1" applyAlignment="1">
      <alignment horizontal="left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top" wrapText="1"/>
    </xf>
    <xf numFmtId="0" fontId="12" fillId="0" borderId="7" xfId="0" applyFont="1" applyBorder="1" applyAlignment="1">
      <alignment vertical="top" wrapText="1"/>
    </xf>
    <xf numFmtId="39" fontId="16" fillId="0" borderId="9" xfId="0" applyNumberFormat="1" applyFont="1" applyFill="1" applyBorder="1" applyAlignment="1">
      <alignment horizontal="center" vertical="top"/>
    </xf>
  </cellXfs>
  <cellStyles count="2">
    <cellStyle name="Normalny" xfId="0" builtinId="0"/>
    <cellStyle name="Normalny_zal_Szczecin" xfId="1" xr:uid="{B438D5DA-1B86-4854-8DDD-0EF6E871CA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5"/>
  <sheetViews>
    <sheetView tabSelected="1" workbookViewId="0">
      <selection activeCell="H15" sqref="H15"/>
    </sheetView>
  </sheetViews>
  <sheetFormatPr defaultRowHeight="15" x14ac:dyDescent="0.25"/>
  <cols>
    <col min="1" max="1" width="7" customWidth="1"/>
    <col min="2" max="2" width="7.7109375" customWidth="1"/>
    <col min="3" max="3" width="10.28515625" customWidth="1"/>
    <col min="4" max="4" width="8.28515625" customWidth="1"/>
    <col min="5" max="5" width="31.5703125" customWidth="1"/>
    <col min="6" max="6" width="14.140625" customWidth="1"/>
    <col min="7" max="7" width="18.5703125" customWidth="1"/>
    <col min="8" max="8" width="18.140625" customWidth="1"/>
    <col min="10" max="10" width="11" customWidth="1"/>
    <col min="11" max="11" width="11.5703125" customWidth="1"/>
  </cols>
  <sheetData>
    <row r="2" spans="1:8" x14ac:dyDescent="0.25">
      <c r="A2" s="1"/>
      <c r="B2" s="1"/>
      <c r="C2" s="1"/>
      <c r="D2" s="1"/>
      <c r="E2" s="2"/>
      <c r="F2" s="3"/>
      <c r="G2" s="65" t="s">
        <v>34</v>
      </c>
      <c r="H2" s="65"/>
    </row>
    <row r="3" spans="1:8" x14ac:dyDescent="0.25">
      <c r="A3" s="4"/>
      <c r="B3" s="4"/>
      <c r="C3" s="4"/>
      <c r="D3" s="4"/>
      <c r="E3" s="5"/>
      <c r="F3" s="6"/>
      <c r="G3" s="66" t="s">
        <v>32</v>
      </c>
      <c r="H3" s="66"/>
    </row>
    <row r="4" spans="1:8" x14ac:dyDescent="0.25">
      <c r="A4" s="4"/>
      <c r="B4" s="4"/>
      <c r="C4" s="4"/>
      <c r="D4" s="4"/>
      <c r="E4" s="5"/>
      <c r="F4" s="6"/>
      <c r="G4" s="66" t="s">
        <v>0</v>
      </c>
      <c r="H4" s="66"/>
    </row>
    <row r="5" spans="1:8" x14ac:dyDescent="0.25">
      <c r="A5" s="4"/>
      <c r="B5" s="4"/>
      <c r="C5" s="4"/>
      <c r="D5" s="4"/>
      <c r="E5" s="5"/>
      <c r="F5" s="6"/>
      <c r="G5" s="66" t="s">
        <v>33</v>
      </c>
      <c r="H5" s="66"/>
    </row>
    <row r="6" spans="1:8" ht="20.25" x14ac:dyDescent="0.3">
      <c r="A6" s="7"/>
      <c r="B6" s="7"/>
      <c r="C6" s="7"/>
      <c r="D6" s="7"/>
      <c r="E6" s="8"/>
      <c r="F6" s="9"/>
      <c r="G6" s="9"/>
      <c r="H6" s="9"/>
    </row>
    <row r="7" spans="1:8" ht="20.25" x14ac:dyDescent="0.3">
      <c r="A7" s="7"/>
      <c r="B7" s="7"/>
      <c r="C7" s="7"/>
      <c r="D7" s="7"/>
      <c r="E7" s="8"/>
      <c r="F7" s="9"/>
      <c r="G7" s="9"/>
      <c r="H7" s="9"/>
    </row>
    <row r="8" spans="1:8" ht="65.25" customHeight="1" x14ac:dyDescent="0.35">
      <c r="A8" s="67" t="s">
        <v>1</v>
      </c>
      <c r="B8" s="67"/>
      <c r="C8" s="67"/>
      <c r="D8" s="67"/>
      <c r="E8" s="67"/>
      <c r="F8" s="67"/>
      <c r="G8" s="68"/>
      <c r="H8" s="68"/>
    </row>
    <row r="9" spans="1:8" ht="20.25" x14ac:dyDescent="0.3">
      <c r="A9" s="7"/>
      <c r="B9" s="7"/>
      <c r="C9" s="7"/>
      <c r="D9" s="7"/>
      <c r="E9" s="10"/>
      <c r="F9" s="10"/>
      <c r="G9" s="7"/>
      <c r="H9" s="7"/>
    </row>
    <row r="10" spans="1:8" ht="21" thickBot="1" x14ac:dyDescent="0.35">
      <c r="A10" s="7"/>
      <c r="B10" s="7"/>
      <c r="C10" s="7"/>
      <c r="D10" s="7"/>
      <c r="E10" s="11"/>
      <c r="F10" s="7"/>
      <c r="G10" s="7"/>
      <c r="H10" s="12" t="s">
        <v>2</v>
      </c>
    </row>
    <row r="11" spans="1:8" ht="20.25" x14ac:dyDescent="0.25">
      <c r="A11" s="69" t="s">
        <v>3</v>
      </c>
      <c r="B11" s="71" t="s">
        <v>4</v>
      </c>
      <c r="C11" s="71" t="s">
        <v>5</v>
      </c>
      <c r="D11" s="71" t="s">
        <v>6</v>
      </c>
      <c r="E11" s="73" t="s">
        <v>7</v>
      </c>
      <c r="F11" s="53" t="s">
        <v>8</v>
      </c>
      <c r="G11" s="54"/>
      <c r="H11" s="55"/>
    </row>
    <row r="12" spans="1:8" x14ac:dyDescent="0.25">
      <c r="A12" s="70"/>
      <c r="B12" s="72"/>
      <c r="C12" s="72"/>
      <c r="D12" s="72"/>
      <c r="E12" s="74"/>
      <c r="F12" s="13" t="s">
        <v>9</v>
      </c>
      <c r="G12" s="13" t="s">
        <v>10</v>
      </c>
      <c r="H12" s="14" t="s">
        <v>11</v>
      </c>
    </row>
    <row r="13" spans="1:8" x14ac:dyDescent="0.25">
      <c r="A13" s="15">
        <v>1</v>
      </c>
      <c r="B13" s="16">
        <v>2</v>
      </c>
      <c r="C13" s="16">
        <v>3</v>
      </c>
      <c r="D13" s="16">
        <v>4</v>
      </c>
      <c r="E13" s="16">
        <v>5</v>
      </c>
      <c r="F13" s="16">
        <v>6</v>
      </c>
      <c r="G13" s="16">
        <v>7</v>
      </c>
      <c r="H13" s="17">
        <v>8</v>
      </c>
    </row>
    <row r="14" spans="1:8" ht="18.75" x14ac:dyDescent="0.3">
      <c r="A14" s="56" t="s">
        <v>12</v>
      </c>
      <c r="B14" s="57"/>
      <c r="C14" s="57"/>
      <c r="D14" s="57"/>
      <c r="E14" s="57"/>
      <c r="F14" s="57"/>
      <c r="G14" s="57"/>
      <c r="H14" s="58"/>
    </row>
    <row r="15" spans="1:8" ht="99" customHeight="1" x14ac:dyDescent="0.25">
      <c r="A15" s="18" t="s">
        <v>13</v>
      </c>
      <c r="B15" s="19">
        <v>600</v>
      </c>
      <c r="C15" s="19">
        <v>60004</v>
      </c>
      <c r="D15" s="19">
        <v>2710</v>
      </c>
      <c r="E15" s="20" t="s">
        <v>14</v>
      </c>
      <c r="F15" s="21"/>
      <c r="G15" s="21"/>
      <c r="H15" s="75">
        <v>447668.58</v>
      </c>
    </row>
    <row r="16" spans="1:8" ht="80.25" customHeight="1" x14ac:dyDescent="0.25">
      <c r="A16" s="18" t="s">
        <v>15</v>
      </c>
      <c r="B16" s="19">
        <v>600</v>
      </c>
      <c r="C16" s="19">
        <v>60014</v>
      </c>
      <c r="D16" s="19">
        <v>6300</v>
      </c>
      <c r="E16" s="20" t="s">
        <v>31</v>
      </c>
      <c r="F16" s="21"/>
      <c r="G16" s="21"/>
      <c r="H16" s="22">
        <v>376065.3</v>
      </c>
    </row>
    <row r="17" spans="1:8" ht="99" customHeight="1" x14ac:dyDescent="0.25">
      <c r="A17" s="23" t="s">
        <v>16</v>
      </c>
      <c r="B17" s="19">
        <v>750</v>
      </c>
      <c r="C17" s="19">
        <v>75095</v>
      </c>
      <c r="D17" s="19">
        <v>2710</v>
      </c>
      <c r="E17" s="20" t="s">
        <v>17</v>
      </c>
      <c r="F17" s="21"/>
      <c r="G17" s="21"/>
      <c r="H17" s="22">
        <v>6300</v>
      </c>
    </row>
    <row r="18" spans="1:8" ht="38.25" customHeight="1" x14ac:dyDescent="0.25">
      <c r="A18" s="23" t="s">
        <v>18</v>
      </c>
      <c r="B18" s="24">
        <v>921</v>
      </c>
      <c r="C18" s="24">
        <v>92109</v>
      </c>
      <c r="D18" s="24">
        <v>2480</v>
      </c>
      <c r="E18" s="20" t="s">
        <v>19</v>
      </c>
      <c r="F18" s="21"/>
      <c r="G18" s="25">
        <v>132670</v>
      </c>
      <c r="H18" s="26"/>
    </row>
    <row r="19" spans="1:8" ht="45" customHeight="1" x14ac:dyDescent="0.25">
      <c r="A19" s="27" t="s">
        <v>20</v>
      </c>
      <c r="B19" s="24">
        <v>921</v>
      </c>
      <c r="C19" s="24">
        <v>92116</v>
      </c>
      <c r="D19" s="24">
        <v>2480</v>
      </c>
      <c r="E19" s="28" t="s">
        <v>21</v>
      </c>
      <c r="F19" s="29"/>
      <c r="G19" s="25">
        <v>479800</v>
      </c>
      <c r="H19" s="30">
        <v>0</v>
      </c>
    </row>
    <row r="20" spans="1:8" ht="18.75" x14ac:dyDescent="0.3">
      <c r="A20" s="59" t="s">
        <v>22</v>
      </c>
      <c r="B20" s="60"/>
      <c r="C20" s="60"/>
      <c r="D20" s="60"/>
      <c r="E20" s="60"/>
      <c r="F20" s="60"/>
      <c r="G20" s="60"/>
      <c r="H20" s="61"/>
    </row>
    <row r="21" spans="1:8" ht="63" customHeight="1" x14ac:dyDescent="0.25">
      <c r="A21" s="18" t="s">
        <v>13</v>
      </c>
      <c r="B21" s="31" t="s">
        <v>23</v>
      </c>
      <c r="C21" s="31" t="s">
        <v>24</v>
      </c>
      <c r="D21" s="31" t="s">
        <v>25</v>
      </c>
      <c r="E21" s="20" t="s">
        <v>26</v>
      </c>
      <c r="F21" s="32"/>
      <c r="G21" s="32"/>
      <c r="H21" s="33">
        <v>60000</v>
      </c>
    </row>
    <row r="22" spans="1:8" ht="42" customHeight="1" x14ac:dyDescent="0.25">
      <c r="A22" s="34" t="s">
        <v>15</v>
      </c>
      <c r="B22" s="35">
        <v>754</v>
      </c>
      <c r="C22" s="35">
        <v>75412</v>
      </c>
      <c r="D22" s="35">
        <v>2360</v>
      </c>
      <c r="E22" s="36" t="s">
        <v>27</v>
      </c>
      <c r="F22" s="37"/>
      <c r="G22" s="37"/>
      <c r="H22" s="38">
        <v>5000</v>
      </c>
    </row>
    <row r="23" spans="1:8" ht="76.5" customHeight="1" x14ac:dyDescent="0.25">
      <c r="A23" s="34" t="s">
        <v>16</v>
      </c>
      <c r="B23" s="48">
        <v>754</v>
      </c>
      <c r="C23" s="48">
        <v>75412</v>
      </c>
      <c r="D23" s="49">
        <v>6230</v>
      </c>
      <c r="E23" s="50" t="s">
        <v>30</v>
      </c>
      <c r="F23" s="51"/>
      <c r="G23" s="51"/>
      <c r="H23" s="52">
        <v>30000</v>
      </c>
    </row>
    <row r="24" spans="1:8" ht="77.25" customHeight="1" thickBot="1" x14ac:dyDescent="0.3">
      <c r="A24" s="39" t="s">
        <v>18</v>
      </c>
      <c r="B24" s="40">
        <v>926</v>
      </c>
      <c r="C24" s="40">
        <v>92695</v>
      </c>
      <c r="D24" s="41">
        <v>2360</v>
      </c>
      <c r="E24" s="42" t="s">
        <v>28</v>
      </c>
      <c r="F24" s="43"/>
      <c r="G24" s="43"/>
      <c r="H24" s="44">
        <v>45000</v>
      </c>
    </row>
    <row r="25" spans="1:8" ht="20.25" thickTop="1" thickBot="1" x14ac:dyDescent="0.3">
      <c r="A25" s="62" t="s">
        <v>29</v>
      </c>
      <c r="B25" s="63"/>
      <c r="C25" s="63"/>
      <c r="D25" s="63"/>
      <c r="E25" s="64"/>
      <c r="F25" s="45">
        <f>F19+F21+F22+F24</f>
        <v>0</v>
      </c>
      <c r="G25" s="46">
        <f>G18+G19</f>
        <v>612470</v>
      </c>
      <c r="H25" s="47">
        <f>H15+H16+H17+H18+H19+H21+H22+H23+H24</f>
        <v>970033.88</v>
      </c>
    </row>
  </sheetData>
  <mergeCells count="14">
    <mergeCell ref="F11:H11"/>
    <mergeCell ref="A14:H14"/>
    <mergeCell ref="A20:H20"/>
    <mergeCell ref="A25:E25"/>
    <mergeCell ref="G2:H2"/>
    <mergeCell ref="G3:H3"/>
    <mergeCell ref="G4:H4"/>
    <mergeCell ref="G5:H5"/>
    <mergeCell ref="A8:H8"/>
    <mergeCell ref="A11:A12"/>
    <mergeCell ref="B11:B12"/>
    <mergeCell ref="C11:C12"/>
    <mergeCell ref="D11:D12"/>
    <mergeCell ref="E11:E12"/>
  </mergeCells>
  <pageMargins left="0.7" right="0.7" top="0.75" bottom="0.75" header="0.3" footer="0.3"/>
  <pageSetup paperSize="9" scale="7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Skarbnik</dc:creator>
  <cp:lastModifiedBy>Gmina Markusy</cp:lastModifiedBy>
  <cp:lastPrinted>2026-03-13T09:18:50Z</cp:lastPrinted>
  <dcterms:created xsi:type="dcterms:W3CDTF">2015-06-05T18:19:34Z</dcterms:created>
  <dcterms:modified xsi:type="dcterms:W3CDTF">2026-05-20T10:30:42Z</dcterms:modified>
</cp:coreProperties>
</file>